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<sst xmlns="http://schemas.openxmlformats.org/spreadsheetml/2006/main" count="172" uniqueCount="151">
  <si>
    <t>建设项目环评审批基础信息表</t>
  </si>
  <si>
    <t>建设单位（盖章）：</t>
  </si>
  <si>
    <t>揭阳市中海文具有限公司松林分公司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</si>
  <si>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</si>
  <si>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</si>
  <si>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</si>
  <si>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</si>
  <si>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揭阳市中海文具有限公司松林分公司扩建项目</t>
  </si>
  <si>
    <t>建设内容、规模</t>
  </si>
  <si>
    <r>
      <t>（建设内容：</t>
    </r>
    <r>
      <rPr>
        <sz val="9"/>
        <rFont val="Times New Roman"/>
        <charset val="134"/>
      </rPr>
      <t>__</t>
    </r>
    <r>
      <rPr>
        <sz val="9"/>
        <rFont val="宋体"/>
        <charset val="134"/>
      </rPr>
      <t>电木件</t>
    </r>
    <r>
      <rPr>
        <sz val="9"/>
        <rFont val="Times New Roman"/>
        <charset val="134"/>
      </rPr>
      <t xml:space="preserve">___   </t>
    </r>
    <r>
      <rPr>
        <sz val="9"/>
        <rFont val="宋体"/>
        <charset val="134"/>
      </rPr>
      <t>规模：</t>
    </r>
    <r>
      <rPr>
        <sz val="9"/>
        <rFont val="Times New Roman"/>
        <charset val="134"/>
      </rPr>
      <t xml:space="preserve">_100__   </t>
    </r>
    <r>
      <rPr>
        <sz val="9"/>
        <rFont val="宋体"/>
        <charset val="134"/>
      </rPr>
      <t>计量单位：</t>
    </r>
    <r>
      <rPr>
        <sz val="9"/>
        <rFont val="Times New Roman"/>
        <charset val="134"/>
      </rPr>
      <t>___</t>
    </r>
    <r>
      <rPr>
        <sz val="9"/>
        <rFont val="宋体"/>
        <charset val="134"/>
      </rPr>
      <t>吨</t>
    </r>
    <r>
      <rPr>
        <sz val="9"/>
        <rFont val="Times New Roman"/>
        <charset val="134"/>
      </rPr>
      <t xml:space="preserve">__                                          </t>
    </r>
    <r>
      <rPr>
        <sz val="9"/>
        <rFont val="宋体"/>
        <charset val="134"/>
      </rPr>
      <t xml:space="preserve">建设内容：__塑料制品___   规模：_200__   计量单位：___吨__）
</t>
    </r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</si>
  <si>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</si>
  <si>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t>/</t>
  </si>
  <si>
    <r>
      <rPr>
        <b/>
        <sz val="9"/>
        <color rgb="FF000000"/>
        <rFont val="宋体"/>
        <charset val="134"/>
      </rPr>
      <t>建设地点</t>
    </r>
  </si>
  <si>
    <t>揭阳产业转移工业园月城镇松林村揭陆公路北侧十八米路东侧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</si>
  <si>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</si>
  <si>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</si>
  <si>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</si>
  <si>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t>“十八橡胶和塑料制品业”中 “47塑料制品制造”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</si>
  <si>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</si>
  <si>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</si>
  <si>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 xml:space="preserve">改 、 扩 建 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</si>
  <si>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</si>
  <si>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>C2929</t>
    </r>
    <r>
      <rPr>
        <sz val="9"/>
        <rFont val="宋体"/>
        <charset val="134"/>
      </rPr>
      <t>其他塑料制品制造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</si>
  <si>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</si>
  <si>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</si>
  <si>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</si>
  <si>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</si>
  <si>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t>不需开展</t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</si>
  <si>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</si>
  <si>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</si>
  <si>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</si>
  <si>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</si>
  <si>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</si>
  <si>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</si>
  <si>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</si>
  <si>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</si>
  <si>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</si>
  <si>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</si>
  <si>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</si>
  <si>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</si>
  <si>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</si>
  <si>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</si>
  <si>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</si>
  <si>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</si>
  <si>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</si>
  <si>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</si>
  <si>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</si>
  <si>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</si>
  <si>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陈铭浩</t>
  </si>
  <si>
    <r>
      <rPr>
        <b/>
        <sz val="11"/>
        <rFont val="宋体"/>
        <charset val="134"/>
      </rPr>
      <t>评价
单位</t>
    </r>
  </si>
  <si>
    <r>
      <rPr>
        <b/>
        <sz val="9"/>
        <rFont val="宋体"/>
        <charset val="134"/>
      </rPr>
      <t>单位名称</t>
    </r>
  </si>
  <si>
    <t>浙江菲拉幕格环保科技有限公司</t>
  </si>
  <si>
    <r>
      <rPr>
        <b/>
        <sz val="9"/>
        <rFont val="宋体"/>
        <charset val="134"/>
      </rPr>
      <t>证书编号</t>
    </r>
  </si>
  <si>
    <t>2016035210352015211501000349</t>
  </si>
  <si>
    <r>
      <rPr>
        <b/>
        <sz val="9"/>
        <color rgb="FF000000"/>
        <rFont val="宋体"/>
        <charset val="134"/>
      </rPr>
      <t>统一社会信用代码
（组织机构代码）</t>
    </r>
  </si>
  <si>
    <t>91445200MA4UWRM262</t>
  </si>
  <si>
    <r>
      <rPr>
        <b/>
        <sz val="9"/>
        <color rgb="FF000000"/>
        <rFont val="宋体"/>
        <charset val="134"/>
      </rPr>
      <t>技术负责人</t>
    </r>
  </si>
  <si>
    <t>魏小明</t>
  </si>
  <si>
    <r>
      <rPr>
        <b/>
        <sz val="9"/>
        <rFont val="宋体"/>
        <charset val="134"/>
      </rPr>
      <t>环评文件项目负责人</t>
    </r>
  </si>
  <si>
    <t>徐爱丽</t>
  </si>
  <si>
    <r>
      <rPr>
        <b/>
        <sz val="9"/>
        <rFont val="宋体"/>
        <charset val="134"/>
      </rPr>
      <t>联系电话</t>
    </r>
  </si>
  <si>
    <t>13392660717</t>
  </si>
  <si>
    <r>
      <rPr>
        <b/>
        <sz val="9"/>
        <color rgb="FF000000"/>
        <rFont val="宋体"/>
        <charset val="134"/>
      </rPr>
      <t>通讯地址</t>
    </r>
  </si>
  <si>
    <r>
      <rPr>
        <b/>
        <sz val="9"/>
        <color rgb="FF000000"/>
        <rFont val="宋体"/>
        <charset val="134"/>
      </rPr>
      <t>联系电话</t>
    </r>
  </si>
  <si>
    <t>13927033309</t>
  </si>
  <si>
    <r>
      <rPr>
        <b/>
        <sz val="9"/>
        <rFont val="宋体"/>
        <charset val="134"/>
      </rPr>
      <t>通讯地址</t>
    </r>
  </si>
  <si>
    <t>浙江省杭州市萧山区宁围街道广孚联合国际中心3层304-143(自行分割)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</si>
  <si>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</si>
  <si>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</si>
  <si>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</si>
  <si>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</si>
  <si>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</si>
  <si>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</si>
  <si>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</si>
  <si>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</si>
  <si>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</si>
  <si>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rFont val="宋体"/>
        <charset val="134"/>
      </rPr>
      <t>④</t>
    </r>
    <r>
      <rPr>
        <b/>
        <sz val="9"/>
        <rFont val="Times New Roman"/>
        <charset val="134"/>
      </rPr>
      <t>“</t>
    </r>
    <r>
      <rPr>
        <b/>
        <sz val="9"/>
        <rFont val="宋体"/>
        <charset val="134"/>
      </rPr>
      <t>以新带老</t>
    </r>
    <r>
      <rPr>
        <b/>
        <sz val="9"/>
        <rFont val="Times New Roman"/>
        <charset val="134"/>
      </rPr>
      <t>”</t>
    </r>
    <r>
      <rPr>
        <b/>
        <sz val="9"/>
        <rFont val="宋体"/>
        <charset val="134"/>
      </rPr>
      <t>削减量（吨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</si>
  <si>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⑤区域平衡替代本工程削减量</t>
    </r>
    <r>
      <rPr>
        <b/>
        <vertAlign val="superscript"/>
        <sz val="9"/>
        <rFont val="Times New Roman"/>
        <charset val="134"/>
      </rPr>
      <t>4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</si>
  <si>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⑥预测排放总量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  <r>
      <rPr>
        <b/>
        <vertAlign val="superscript"/>
        <sz val="9"/>
        <rFont val="Times New Roman"/>
        <charset val="134"/>
      </rPr>
      <t>5</t>
    </r>
  </si>
  <si>
    <r>
      <rPr>
        <b/>
        <sz val="9"/>
        <rFont val="宋体"/>
        <charset val="134"/>
      </rPr>
      <t>⑦排放增减量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  <r>
      <rPr>
        <b/>
        <vertAlign val="superscript"/>
        <sz val="9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</si>
  <si>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</si>
  <si>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</si>
  <si>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</si>
  <si>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</si>
  <si>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</si>
  <si>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</si>
  <si>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</si>
  <si>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</si>
  <si>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</si>
  <si>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</si>
  <si>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</si>
  <si>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</si>
  <si>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</si>
  <si>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</si>
  <si>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</si>
  <si>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</si>
  <si>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</si>
  <si>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</si>
  <si>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</si>
  <si>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</si>
  <si>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</si>
  <si>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</si>
  <si>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</si>
  <si>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</si>
  <si>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</si>
  <si>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</si>
  <si>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</si>
  <si>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</si>
  <si>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</si>
  <si>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</si>
  <si>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</si>
  <si>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</si>
  <si>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</si>
  <si>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</si>
  <si>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</si>
  <si>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</si>
  <si>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</si>
  <si>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</si>
  <si>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</si>
  <si>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</si>
  <si>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</si>
  <si>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</si>
  <si>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</si>
  <si>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</si>
  <si>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</si>
  <si>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</si>
  <si>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</si>
  <si>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</si>
  <si>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</si>
  <si>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</si>
  <si>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</si>
  <si>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</si>
  <si>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</si>
  <si>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环境影响报告书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</si>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</sst>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.000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_ "/>
    <numFmt numFmtId="178" formatCode="0.00_ "/>
    <numFmt numFmtId="179" formatCode="0.000_ "/>
    <numFmt numFmtId="180" formatCode="0.0000_ "/>
    <numFmt numFmtId="181" formatCode="yyyy&quot;年&quot;m&quot;月&quot;;@"/>
  </numFmts>
  <fonts count="42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color indexed="8"/>
      <name val="Times New Roman"/>
      <charset val="134"/>
    </font>
    <font>
      <b/>
      <sz val="9"/>
      <name val="Times New Roman"/>
      <charset val="134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b/>
      <vertAlign val="superscript"/>
      <sz val="9"/>
      <name val="Times New Roman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2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3" borderId="16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4" fillId="29" borderId="23" applyNumberFormat="0" applyAlignment="0" applyProtection="0">
      <alignment vertical="center"/>
    </xf>
    <xf numFmtId="0" fontId="36" fillId="29" borderId="17" applyNumberFormat="0" applyAlignment="0" applyProtection="0">
      <alignment vertical="center"/>
    </xf>
    <xf numFmtId="0" fontId="29" fillId="22" borderId="1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49" applyFont="1" applyBorder="1" applyAlignment="1" applyProtection="1">
      <alignment horizontal="center" vertical="center"/>
      <protection locked="0"/>
    </xf>
    <xf numFmtId="0" fontId="2" fillId="0" borderId="1" xfId="49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49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49" applyFont="1" applyBorder="1" applyAlignment="1" applyProtection="1">
      <alignment horizontal="center" vertical="center"/>
      <protection locked="0"/>
    </xf>
    <xf numFmtId="0" fontId="7" fillId="0" borderId="5" xfId="49" applyFont="1" applyBorder="1" applyAlignment="1" applyProtection="1">
      <alignment horizontal="center" vertical="center"/>
      <protection locked="0"/>
    </xf>
    <xf numFmtId="0" fontId="7" fillId="0" borderId="6" xfId="49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0" borderId="1" xfId="49" applyNumberFormat="1" applyFont="1" applyBorder="1" applyAlignment="1" applyProtection="1">
      <alignment horizontal="center" vertical="center"/>
      <protection locked="0"/>
    </xf>
    <xf numFmtId="49" fontId="1" fillId="0" borderId="4" xfId="49" applyNumberFormat="1" applyFont="1" applyBorder="1" applyAlignment="1" applyProtection="1">
      <alignment horizontal="center" vertical="center" wrapText="1"/>
      <protection locked="0"/>
    </xf>
    <xf numFmtId="49" fontId="7" fillId="0" borderId="5" xfId="49" applyNumberFormat="1" applyFont="1" applyBorder="1" applyAlignment="1" applyProtection="1">
      <alignment horizontal="center" vertical="center" wrapText="1"/>
      <protection locked="0"/>
    </xf>
    <xf numFmtId="49" fontId="7" fillId="0" borderId="6" xfId="49" applyNumberFormat="1" applyFont="1" applyBorder="1" applyAlignment="1" applyProtection="1">
      <alignment horizontal="center" vertical="center" wrapText="1"/>
      <protection locked="0"/>
    </xf>
    <xf numFmtId="0" fontId="7" fillId="0" borderId="4" xfId="49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49" applyNumberFormat="1" applyFont="1" applyBorder="1" applyAlignment="1" applyProtection="1">
      <alignment horizontal="center" vertical="center"/>
      <protection locked="0"/>
    </xf>
    <xf numFmtId="49" fontId="7" fillId="0" borderId="5" xfId="49" applyNumberFormat="1" applyFont="1" applyBorder="1" applyAlignment="1" applyProtection="1">
      <alignment horizontal="center" vertical="center"/>
      <protection locked="0"/>
    </xf>
    <xf numFmtId="49" fontId="7" fillId="0" borderId="6" xfId="49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justify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1" fillId="0" borderId="1" xfId="51" applyNumberFormat="1" applyFont="1" applyBorder="1" applyAlignment="1" applyProtection="1">
      <alignment horizontal="center" vertical="center"/>
      <protection locked="0"/>
    </xf>
    <xf numFmtId="49" fontId="7" fillId="0" borderId="1" xfId="51" applyNumberFormat="1" applyFont="1" applyBorder="1" applyAlignment="1" applyProtection="1">
      <alignment horizontal="center" vertical="center"/>
      <protection locked="0"/>
    </xf>
    <xf numFmtId="49" fontId="1" fillId="0" borderId="1" xfId="52" applyNumberFormat="1" applyFont="1" applyBorder="1" applyProtection="1">
      <alignment vertical="center"/>
      <protection locked="0"/>
    </xf>
    <xf numFmtId="49" fontId="1" fillId="0" borderId="4" xfId="51" applyNumberFormat="1" applyFont="1" applyBorder="1" applyAlignment="1" applyProtection="1">
      <alignment horizontal="center" vertical="center" wrapText="1"/>
      <protection locked="0"/>
    </xf>
    <xf numFmtId="49" fontId="7" fillId="0" borderId="6" xfId="51" applyNumberFormat="1" applyFont="1" applyBorder="1" applyAlignment="1" applyProtection="1">
      <alignment horizontal="center" vertical="center" wrapText="1"/>
      <protection locked="0"/>
    </xf>
    <xf numFmtId="49" fontId="7" fillId="0" borderId="1" xfId="52" applyNumberFormat="1" applyFont="1" applyBorder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179" fontId="11" fillId="0" borderId="1" xfId="0" applyNumberFormat="1" applyFont="1" applyFill="1" applyBorder="1" applyAlignment="1" applyProtection="1">
      <alignment vertical="center" wrapText="1"/>
      <protection locked="0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79" fontId="12" fillId="0" borderId="1" xfId="0" applyNumberFormat="1" applyFont="1" applyFill="1" applyBorder="1" applyAlignment="1" applyProtection="1">
      <alignment vertical="center"/>
      <protection locked="0"/>
    </xf>
    <xf numFmtId="179" fontId="12" fillId="0" borderId="1" xfId="0" applyNumberFormat="1" applyFont="1" applyBorder="1" applyAlignment="1" applyProtection="1">
      <alignment vertical="center"/>
      <protection locked="0"/>
    </xf>
    <xf numFmtId="179" fontId="12" fillId="0" borderId="9" xfId="0" applyNumberFormat="1" applyFont="1" applyFill="1" applyBorder="1" applyAlignment="1" applyProtection="1">
      <alignment vertical="center"/>
      <protection locked="0"/>
    </xf>
    <xf numFmtId="179" fontId="12" fillId="0" borderId="9" xfId="0" applyNumberFormat="1" applyFont="1" applyBorder="1" applyAlignment="1" applyProtection="1">
      <alignment vertical="center"/>
      <protection locked="0"/>
    </xf>
    <xf numFmtId="179" fontId="12" fillId="0" borderId="8" xfId="0" applyNumberFormat="1" applyFont="1" applyFill="1" applyBorder="1" applyAlignment="1" applyProtection="1">
      <alignment vertical="center"/>
      <protection locked="0"/>
    </xf>
    <xf numFmtId="180" fontId="12" fillId="0" borderId="8" xfId="0" applyNumberFormat="1" applyFont="1" applyFill="1" applyBorder="1" applyAlignment="1" applyProtection="1">
      <alignment vertical="center"/>
      <protection locked="0"/>
    </xf>
    <xf numFmtId="180" fontId="12" fillId="0" borderId="8" xfId="0" applyNumberFormat="1" applyFont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horizontal="left" vertical="top" wrapText="1"/>
    </xf>
    <xf numFmtId="0" fontId="10" fillId="2" borderId="10" xfId="0" applyFont="1" applyFill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1" xfId="50" applyFont="1" applyBorder="1" applyAlignment="1" applyProtection="1">
      <alignment horizontal="center" vertical="center" wrapText="1"/>
      <protection locked="0"/>
    </xf>
    <xf numFmtId="0" fontId="7" fillId="0" borderId="1" xfId="5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1" fontId="7" fillId="0" borderId="1" xfId="5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50" applyFont="1" applyBorder="1" applyAlignment="1" applyProtection="1">
      <alignment horizontal="center" vertical="center" wrapText="1"/>
      <protection locked="0"/>
    </xf>
    <xf numFmtId="0" fontId="7" fillId="0" borderId="5" xfId="50" applyFont="1" applyBorder="1" applyAlignment="1" applyProtection="1">
      <alignment horizontal="center" vertical="center" wrapText="1"/>
      <protection locked="0"/>
    </xf>
    <xf numFmtId="0" fontId="7" fillId="0" borderId="6" xfId="5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Protection="1">
      <alignment vertical="center"/>
      <protection locked="0"/>
    </xf>
    <xf numFmtId="178" fontId="10" fillId="0" borderId="4" xfId="0" applyNumberFormat="1" applyFont="1" applyBorder="1" applyAlignment="1" applyProtection="1">
      <alignment horizontal="center" vertical="center"/>
      <protection locked="0"/>
    </xf>
    <xf numFmtId="178" fontId="10" fillId="0" borderId="6" xfId="0" applyNumberFormat="1" applyFont="1" applyBorder="1" applyAlignment="1" applyProtection="1">
      <alignment horizontal="center" vertical="center"/>
      <protection locked="0"/>
    </xf>
    <xf numFmtId="10" fontId="15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179" fontId="15" fillId="0" borderId="1" xfId="0" applyNumberFormat="1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Protection="1">
      <alignment vertical="center"/>
      <protection locked="0"/>
    </xf>
    <xf numFmtId="0" fontId="7" fillId="0" borderId="13" xfId="0" applyFont="1" applyFill="1" applyBorder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14" xfId="0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180" fontId="15" fillId="0" borderId="1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838200</xdr:colOff>
          <xdr:row>21</xdr:row>
          <xdr:rowOff>47625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8382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200025</xdr:rowOff>
        </xdr:from>
        <xdr:to>
          <xdr:col>11</xdr:col>
          <xdr:colOff>838200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515100"/>
              <a:ext cx="838200" cy="2000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19</xdr:row>
          <xdr:rowOff>9525</xdr:rowOff>
        </xdr:from>
        <xdr:to>
          <xdr:col>11</xdr:col>
          <xdr:colOff>0</xdr:colOff>
          <xdr:row>20</xdr:row>
          <xdr:rowOff>28575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34650" y="6124575"/>
              <a:ext cx="809625" cy="2190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21</xdr:row>
          <xdr:rowOff>200025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34650" y="6715125"/>
              <a:ext cx="828675" cy="2000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0</xdr:rowOff>
        </xdr:from>
        <xdr:to>
          <xdr:col>11</xdr:col>
          <xdr:colOff>923925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401050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30</xdr:row>
          <xdr:rowOff>0</xdr:rowOff>
        </xdr:from>
        <xdr:to>
          <xdr:col>12</xdr:col>
          <xdr:colOff>123825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915775" y="8401050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12</xdr:col>
          <xdr:colOff>714375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430125" y="8401050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30</xdr:row>
          <xdr:rowOff>0</xdr:rowOff>
        </xdr:from>
        <xdr:to>
          <xdr:col>13</xdr:col>
          <xdr:colOff>361950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811125" y="8401050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19</xdr:row>
          <xdr:rowOff>200025</xdr:rowOff>
        </xdr:from>
        <xdr:to>
          <xdr:col>11</xdr:col>
          <xdr:colOff>28575</xdr:colOff>
          <xdr:row>21</xdr:row>
          <xdr:rowOff>28575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34650" y="6315075"/>
              <a:ext cx="838200" cy="2286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0</xdr:rowOff>
        </xdr:from>
        <xdr:to>
          <xdr:col>11</xdr:col>
          <xdr:colOff>923925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82025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31</xdr:row>
          <xdr:rowOff>0</xdr:rowOff>
        </xdr:from>
        <xdr:to>
          <xdr:col>12</xdr:col>
          <xdr:colOff>123825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915775" y="8582025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0</xdr:rowOff>
        </xdr:from>
        <xdr:to>
          <xdr:col>12</xdr:col>
          <xdr:colOff>714375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430125" y="8582025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31</xdr:row>
          <xdr:rowOff>0</xdr:rowOff>
        </xdr:from>
        <xdr:to>
          <xdr:col>13</xdr:col>
          <xdr:colOff>361950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811125" y="8582025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0</xdr:rowOff>
        </xdr:from>
        <xdr:to>
          <xdr:col>11</xdr:col>
          <xdr:colOff>923925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63000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32</xdr:row>
          <xdr:rowOff>0</xdr:rowOff>
        </xdr:from>
        <xdr:to>
          <xdr:col>12</xdr:col>
          <xdr:colOff>123825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915775" y="8763000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12</xdr:col>
          <xdr:colOff>714375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430125" y="8763000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32</xdr:row>
          <xdr:rowOff>0</xdr:rowOff>
        </xdr:from>
        <xdr:to>
          <xdr:col>13</xdr:col>
          <xdr:colOff>361950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811125" y="8763000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33</xdr:row>
          <xdr:rowOff>0</xdr:rowOff>
        </xdr:from>
        <xdr:to>
          <xdr:col>11</xdr:col>
          <xdr:colOff>923925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43975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33</xdr:row>
          <xdr:rowOff>0</xdr:rowOff>
        </xdr:from>
        <xdr:to>
          <xdr:col>12</xdr:col>
          <xdr:colOff>123825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915775" y="8943975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12</xdr:col>
          <xdr:colOff>714375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430125" y="8943975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33</xdr:row>
          <xdr:rowOff>0</xdr:rowOff>
        </xdr:from>
        <xdr:to>
          <xdr:col>13</xdr:col>
          <xdr:colOff>361950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811125" y="8943975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zoomScale="80" zoomScaleNormal="80" workbookViewId="0">
      <selection activeCell="K39" sqref="K39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65"/>
      <c r="J2" s="65"/>
      <c r="K2" s="7" t="s">
        <v>4</v>
      </c>
      <c r="L2" s="7"/>
      <c r="M2" s="65"/>
      <c r="N2" s="65"/>
    </row>
    <row r="3" s="4" customFormat="1" ht="24.75" customHeight="1" spans="1:14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66"/>
      <c r="J3" s="67" t="s">
        <v>9</v>
      </c>
      <c r="K3" s="68"/>
      <c r="L3" s="68"/>
      <c r="M3" s="68"/>
      <c r="N3" s="68"/>
    </row>
    <row r="4" s="4" customFormat="1" ht="24.75" customHeight="1" spans="1:14">
      <c r="A4" s="15"/>
      <c r="B4" s="12" t="s">
        <v>10</v>
      </c>
      <c r="C4" s="12"/>
      <c r="D4" s="16" t="s">
        <v>11</v>
      </c>
      <c r="E4" s="16"/>
      <c r="F4" s="16"/>
      <c r="G4" s="16"/>
      <c r="H4" s="17"/>
      <c r="I4" s="69"/>
      <c r="J4" s="68"/>
      <c r="K4" s="68"/>
      <c r="L4" s="68"/>
      <c r="M4" s="68"/>
      <c r="N4" s="68"/>
    </row>
    <row r="5" s="4" customFormat="1" ht="24.75" customHeight="1" spans="1:14">
      <c r="A5" s="15"/>
      <c r="B5" s="12" t="s">
        <v>12</v>
      </c>
      <c r="C5" s="12"/>
      <c r="D5" s="18" t="s">
        <v>13</v>
      </c>
      <c r="E5" s="19"/>
      <c r="F5" s="19"/>
      <c r="G5" s="20"/>
      <c r="H5" s="21"/>
      <c r="I5" s="70"/>
      <c r="J5" s="68"/>
      <c r="K5" s="68"/>
      <c r="L5" s="68"/>
      <c r="M5" s="68"/>
      <c r="N5" s="68"/>
    </row>
    <row r="6" s="4" customFormat="1" ht="24.75" customHeight="1" spans="1:14">
      <c r="A6" s="15"/>
      <c r="B6" s="22" t="s">
        <v>14</v>
      </c>
      <c r="C6" s="12"/>
      <c r="D6" s="23">
        <v>1</v>
      </c>
      <c r="E6" s="23"/>
      <c r="F6" s="23"/>
      <c r="G6" s="23"/>
      <c r="H6" s="12" t="s">
        <v>15</v>
      </c>
      <c r="I6" s="71"/>
      <c r="J6" s="72">
        <v>44105</v>
      </c>
      <c r="K6" s="72"/>
      <c r="L6" s="72"/>
      <c r="M6" s="72"/>
      <c r="N6" s="72"/>
    </row>
    <row r="7" s="4" customFormat="1" ht="24.75" customHeight="1" spans="1:14">
      <c r="A7" s="15"/>
      <c r="B7" s="22" t="s">
        <v>16</v>
      </c>
      <c r="C7" s="12"/>
      <c r="D7" s="24" t="s">
        <v>17</v>
      </c>
      <c r="E7" s="25"/>
      <c r="F7" s="25"/>
      <c r="G7" s="26"/>
      <c r="H7" s="12" t="s">
        <v>18</v>
      </c>
      <c r="I7" s="71"/>
      <c r="J7" s="72">
        <v>44136</v>
      </c>
      <c r="K7" s="72"/>
      <c r="L7" s="72"/>
      <c r="M7" s="72"/>
      <c r="N7" s="72"/>
    </row>
    <row r="8" s="4" customFormat="1" ht="24.75" customHeight="1" spans="1:14">
      <c r="A8" s="15"/>
      <c r="B8" s="12" t="s">
        <v>19</v>
      </c>
      <c r="C8" s="12"/>
      <c r="D8" s="27" t="s">
        <v>20</v>
      </c>
      <c r="E8" s="19"/>
      <c r="F8" s="19"/>
      <c r="G8" s="20"/>
      <c r="H8" s="12" t="s">
        <v>21</v>
      </c>
      <c r="I8" s="71"/>
      <c r="J8" s="68" t="s">
        <v>22</v>
      </c>
      <c r="K8" s="68"/>
      <c r="L8" s="68"/>
      <c r="M8" s="68"/>
      <c r="N8" s="68"/>
    </row>
    <row r="9" s="4" customFormat="1" ht="24.75" customHeight="1" spans="1:14">
      <c r="A9" s="15"/>
      <c r="B9" s="12" t="s">
        <v>23</v>
      </c>
      <c r="C9" s="12"/>
      <c r="D9" s="16" t="s">
        <v>11</v>
      </c>
      <c r="E9" s="16"/>
      <c r="F9" s="16"/>
      <c r="G9" s="16"/>
      <c r="H9" s="28" t="s">
        <v>24</v>
      </c>
      <c r="I9" s="73"/>
      <c r="J9" s="67" t="s">
        <v>25</v>
      </c>
      <c r="K9" s="68"/>
      <c r="L9" s="68"/>
      <c r="M9" s="68"/>
      <c r="N9" s="68"/>
    </row>
    <row r="10" s="4" customFormat="1" ht="24.75" customHeight="1" spans="1:14">
      <c r="A10" s="15"/>
      <c r="B10" s="12" t="s">
        <v>26</v>
      </c>
      <c r="C10" s="12"/>
      <c r="D10" s="29" t="s">
        <v>27</v>
      </c>
      <c r="E10" s="30"/>
      <c r="F10" s="30"/>
      <c r="G10" s="31"/>
      <c r="H10" s="12" t="s">
        <v>28</v>
      </c>
      <c r="I10" s="12"/>
      <c r="J10" s="74" t="s">
        <v>11</v>
      </c>
      <c r="K10" s="75"/>
      <c r="L10" s="75"/>
      <c r="M10" s="75"/>
      <c r="N10" s="76"/>
    </row>
    <row r="11" s="4" customFormat="1" ht="24.75" customHeight="1" spans="1:14">
      <c r="A11" s="15"/>
      <c r="B11" s="12" t="s">
        <v>29</v>
      </c>
      <c r="C11" s="12"/>
      <c r="D11" s="16" t="s">
        <v>11</v>
      </c>
      <c r="E11" s="16"/>
      <c r="F11" s="16"/>
      <c r="G11" s="16"/>
      <c r="H11" s="12" t="s">
        <v>30</v>
      </c>
      <c r="I11" s="12"/>
      <c r="J11" s="68" t="s">
        <v>11</v>
      </c>
      <c r="K11" s="68"/>
      <c r="L11" s="68"/>
      <c r="M11" s="68"/>
      <c r="N11" s="68"/>
    </row>
    <row r="12" s="4" customFormat="1" ht="24.75" customHeight="1" spans="1:14">
      <c r="A12" s="15"/>
      <c r="B12" s="12" t="s">
        <v>31</v>
      </c>
      <c r="C12" s="12"/>
      <c r="D12" s="12" t="s">
        <v>32</v>
      </c>
      <c r="E12" s="32">
        <v>116.290483</v>
      </c>
      <c r="F12" s="12" t="s">
        <v>33</v>
      </c>
      <c r="G12" s="33">
        <v>23.565331</v>
      </c>
      <c r="H12" s="12" t="s">
        <v>34</v>
      </c>
      <c r="I12" s="12"/>
      <c r="J12" s="77" t="s">
        <v>35</v>
      </c>
      <c r="K12" s="77"/>
      <c r="L12" s="77"/>
      <c r="M12" s="77"/>
      <c r="N12" s="77"/>
    </row>
    <row r="13" s="4" customFormat="1" ht="24.75" customHeight="1" spans="1:14">
      <c r="A13" s="15"/>
      <c r="B13" s="12" t="s">
        <v>36</v>
      </c>
      <c r="C13" s="12"/>
      <c r="D13" s="12" t="s">
        <v>37</v>
      </c>
      <c r="E13" s="34"/>
      <c r="F13" s="12" t="s">
        <v>38</v>
      </c>
      <c r="G13" s="35"/>
      <c r="H13" s="12" t="s">
        <v>39</v>
      </c>
      <c r="I13" s="35"/>
      <c r="J13" s="12" t="s">
        <v>40</v>
      </c>
      <c r="K13" s="78"/>
      <c r="L13" s="12" t="s">
        <v>41</v>
      </c>
      <c r="M13" s="79"/>
      <c r="N13" s="80"/>
    </row>
    <row r="14" s="4" customFormat="1" ht="24.75" customHeight="1" spans="1:14">
      <c r="A14" s="15"/>
      <c r="B14" s="12" t="s">
        <v>42</v>
      </c>
      <c r="C14" s="12"/>
      <c r="D14" s="36">
        <v>200</v>
      </c>
      <c r="E14" s="36"/>
      <c r="F14" s="36"/>
      <c r="G14" s="37"/>
      <c r="H14" s="38" t="s">
        <v>43</v>
      </c>
      <c r="I14" s="38"/>
      <c r="J14" s="36">
        <v>30</v>
      </c>
      <c r="K14" s="36"/>
      <c r="L14" s="22" t="s">
        <v>44</v>
      </c>
      <c r="M14" s="81">
        <f>IF(D14&gt;0,J14/D14,)</f>
        <v>0.15</v>
      </c>
      <c r="N14" s="81"/>
    </row>
    <row r="15" s="4" customFormat="1" ht="24.75" customHeight="1" spans="1:14">
      <c r="A15" s="11" t="s">
        <v>45</v>
      </c>
      <c r="B15" s="12" t="s">
        <v>46</v>
      </c>
      <c r="C15" s="12"/>
      <c r="D15" s="39" t="s">
        <v>2</v>
      </c>
      <c r="E15" s="40"/>
      <c r="F15" s="12" t="s">
        <v>47</v>
      </c>
      <c r="G15" s="41" t="s">
        <v>48</v>
      </c>
      <c r="H15" s="11" t="s">
        <v>49</v>
      </c>
      <c r="I15" s="45" t="s">
        <v>50</v>
      </c>
      <c r="J15" s="82" t="s">
        <v>51</v>
      </c>
      <c r="K15" s="83"/>
      <c r="L15" s="84" t="s">
        <v>52</v>
      </c>
      <c r="M15" s="85" t="s">
        <v>53</v>
      </c>
      <c r="N15" s="86"/>
    </row>
    <row r="16" s="4" customFormat="1" ht="24.75" customHeight="1" spans="1:14">
      <c r="A16" s="15"/>
      <c r="B16" s="12" t="s">
        <v>54</v>
      </c>
      <c r="C16" s="12"/>
      <c r="D16" s="40" t="s">
        <v>55</v>
      </c>
      <c r="E16" s="40"/>
      <c r="F16" s="12" t="s">
        <v>56</v>
      </c>
      <c r="G16" s="41" t="s">
        <v>57</v>
      </c>
      <c r="H16" s="15"/>
      <c r="I16" s="45" t="s">
        <v>58</v>
      </c>
      <c r="J16" s="82" t="s">
        <v>59</v>
      </c>
      <c r="K16" s="83"/>
      <c r="L16" s="84" t="s">
        <v>60</v>
      </c>
      <c r="M16" s="83" t="s">
        <v>61</v>
      </c>
      <c r="N16" s="83"/>
    </row>
    <row r="17" s="4" customFormat="1" ht="24.75" customHeight="1" spans="1:14">
      <c r="A17" s="15"/>
      <c r="B17" s="12" t="s">
        <v>62</v>
      </c>
      <c r="C17" s="12"/>
      <c r="D17" s="42" t="s">
        <v>13</v>
      </c>
      <c r="E17" s="43"/>
      <c r="F17" s="12" t="s">
        <v>63</v>
      </c>
      <c r="G17" s="44" t="s">
        <v>64</v>
      </c>
      <c r="H17" s="15"/>
      <c r="I17" s="45" t="s">
        <v>65</v>
      </c>
      <c r="J17" s="87" t="s">
        <v>66</v>
      </c>
      <c r="K17" s="83"/>
      <c r="L17" s="83"/>
      <c r="M17" s="83"/>
      <c r="N17" s="83"/>
    </row>
    <row r="18" s="4" customFormat="1" ht="24" customHeight="1" spans="1:14">
      <c r="A18" s="11" t="s">
        <v>67</v>
      </c>
      <c r="B18" s="15" t="s">
        <v>68</v>
      </c>
      <c r="C18" s="15"/>
      <c r="D18" s="12" t="s">
        <v>69</v>
      </c>
      <c r="E18" s="12"/>
      <c r="F18" s="12" t="s">
        <v>70</v>
      </c>
      <c r="G18" s="45" t="s">
        <v>71</v>
      </c>
      <c r="H18" s="46"/>
      <c r="I18" s="46"/>
      <c r="J18" s="46"/>
      <c r="K18" s="45" t="s">
        <v>72</v>
      </c>
      <c r="L18" s="45"/>
      <c r="M18" s="45"/>
      <c r="N18" s="45"/>
    </row>
    <row r="19" s="4" customFormat="1" ht="24.75" customHeight="1" spans="1:14">
      <c r="A19" s="15"/>
      <c r="B19" s="15"/>
      <c r="C19" s="15"/>
      <c r="D19" s="12" t="s">
        <v>73</v>
      </c>
      <c r="E19" s="12" t="s">
        <v>74</v>
      </c>
      <c r="F19" s="12" t="s">
        <v>75</v>
      </c>
      <c r="G19" s="45" t="s">
        <v>76</v>
      </c>
      <c r="H19" s="45" t="s">
        <v>77</v>
      </c>
      <c r="I19" s="45" t="s">
        <v>78</v>
      </c>
      <c r="J19" s="45" t="s">
        <v>79</v>
      </c>
      <c r="K19" s="45"/>
      <c r="L19" s="45"/>
      <c r="M19" s="45"/>
      <c r="N19" s="45"/>
    </row>
    <row r="20" s="4" customFormat="1" ht="15.75" customHeight="1" spans="1:14">
      <c r="A20" s="15"/>
      <c r="B20" s="15" t="s">
        <v>80</v>
      </c>
      <c r="C20" s="12" t="s">
        <v>81</v>
      </c>
      <c r="D20" s="47"/>
      <c r="E20" s="47"/>
      <c r="F20" s="48">
        <v>0</v>
      </c>
      <c r="G20" s="49"/>
      <c r="H20" s="50"/>
      <c r="I20" s="88">
        <v>0</v>
      </c>
      <c r="J20" s="88">
        <f>F20-G20-H20</f>
        <v>0</v>
      </c>
      <c r="K20" s="89" t="s">
        <v>82</v>
      </c>
      <c r="L20" s="90"/>
      <c r="M20" s="90"/>
      <c r="N20" s="91"/>
    </row>
    <row r="21" s="4" customFormat="1" ht="15.75" customHeight="1" spans="1:14">
      <c r="A21" s="15"/>
      <c r="B21" s="15"/>
      <c r="C21" s="12" t="s">
        <v>83</v>
      </c>
      <c r="D21" s="49"/>
      <c r="E21" s="49"/>
      <c r="F21" s="50">
        <v>0</v>
      </c>
      <c r="G21" s="49"/>
      <c r="H21" s="50"/>
      <c r="I21" s="88">
        <v>0</v>
      </c>
      <c r="J21" s="88">
        <f>F21-G21-H21</f>
        <v>0</v>
      </c>
      <c r="K21" s="92" t="s">
        <v>84</v>
      </c>
      <c r="L21" s="93" t="s">
        <v>85</v>
      </c>
      <c r="M21" s="93"/>
      <c r="N21" s="94"/>
    </row>
    <row r="22" s="4" customFormat="1" ht="15.75" customHeight="1" spans="1:14">
      <c r="A22" s="15"/>
      <c r="B22" s="15"/>
      <c r="C22" s="12" t="s">
        <v>86</v>
      </c>
      <c r="D22" s="49"/>
      <c r="E22" s="49"/>
      <c r="F22" s="50">
        <v>0</v>
      </c>
      <c r="G22" s="49"/>
      <c r="H22" s="50"/>
      <c r="I22" s="88">
        <v>0</v>
      </c>
      <c r="J22" s="88">
        <f t="shared" ref="J22:J29" si="0">F22-G22-H22</f>
        <v>0</v>
      </c>
      <c r="K22" s="95"/>
      <c r="L22" s="93" t="s">
        <v>87</v>
      </c>
      <c r="M22" s="93"/>
      <c r="N22" s="94"/>
    </row>
    <row r="23" s="4" customFormat="1" ht="15.75" customHeight="1" spans="1:14">
      <c r="A23" s="15"/>
      <c r="B23" s="15"/>
      <c r="C23" s="12" t="s">
        <v>88</v>
      </c>
      <c r="D23" s="49"/>
      <c r="E23" s="49"/>
      <c r="F23" s="50"/>
      <c r="G23" s="49"/>
      <c r="H23" s="50"/>
      <c r="I23" s="88">
        <f t="shared" ref="I23:I27" si="1">E23-G23+F23</f>
        <v>0</v>
      </c>
      <c r="J23" s="88">
        <f t="shared" si="0"/>
        <v>0</v>
      </c>
      <c r="K23" s="95" t="s">
        <v>89</v>
      </c>
      <c r="L23" s="96" t="s">
        <v>90</v>
      </c>
      <c r="M23" s="96"/>
      <c r="N23" s="97"/>
    </row>
    <row r="24" s="4" customFormat="1" ht="15.75" customHeight="1" spans="1:14">
      <c r="A24" s="15"/>
      <c r="B24" s="15"/>
      <c r="C24" s="12" t="s">
        <v>91</v>
      </c>
      <c r="D24" s="49"/>
      <c r="E24" s="49"/>
      <c r="F24" s="50"/>
      <c r="G24" s="49"/>
      <c r="H24" s="50"/>
      <c r="I24" s="88">
        <f t="shared" si="1"/>
        <v>0</v>
      </c>
      <c r="J24" s="88">
        <f t="shared" si="0"/>
        <v>0</v>
      </c>
      <c r="K24" s="98"/>
      <c r="L24" s="99"/>
      <c r="M24" s="99"/>
      <c r="N24" s="100"/>
    </row>
    <row r="25" s="4" customFormat="1" ht="15.75" customHeight="1" spans="1:14">
      <c r="A25" s="15"/>
      <c r="B25" s="15" t="s">
        <v>92</v>
      </c>
      <c r="C25" s="12" t="s">
        <v>93</v>
      </c>
      <c r="D25" s="49"/>
      <c r="E25" s="49"/>
      <c r="F25" s="50"/>
      <c r="G25" s="49"/>
      <c r="H25" s="50"/>
      <c r="I25" s="88">
        <f t="shared" si="1"/>
        <v>0</v>
      </c>
      <c r="J25" s="88">
        <f t="shared" si="0"/>
        <v>0</v>
      </c>
      <c r="K25" s="101" t="s">
        <v>11</v>
      </c>
      <c r="L25" s="101"/>
      <c r="M25" s="101"/>
      <c r="N25" s="101"/>
    </row>
    <row r="26" s="4" customFormat="1" ht="15.75" customHeight="1" spans="1:14">
      <c r="A26" s="15"/>
      <c r="B26" s="15"/>
      <c r="C26" s="12" t="s">
        <v>94</v>
      </c>
      <c r="D26" s="49"/>
      <c r="E26" s="49"/>
      <c r="F26" s="50">
        <v>0</v>
      </c>
      <c r="G26" s="51"/>
      <c r="H26" s="52"/>
      <c r="I26" s="88">
        <f t="shared" si="1"/>
        <v>0</v>
      </c>
      <c r="J26" s="88">
        <f t="shared" si="0"/>
        <v>0</v>
      </c>
      <c r="K26" s="101" t="s">
        <v>11</v>
      </c>
      <c r="L26" s="101"/>
      <c r="M26" s="101"/>
      <c r="N26" s="101"/>
    </row>
    <row r="27" s="4" customFormat="1" ht="15.75" customHeight="1" spans="1:14">
      <c r="A27" s="15"/>
      <c r="B27" s="15"/>
      <c r="C27" s="12" t="s">
        <v>95</v>
      </c>
      <c r="D27" s="49"/>
      <c r="E27" s="49"/>
      <c r="F27" s="50">
        <v>0</v>
      </c>
      <c r="G27" s="49"/>
      <c r="H27" s="50"/>
      <c r="I27" s="88">
        <f t="shared" si="1"/>
        <v>0</v>
      </c>
      <c r="J27" s="88">
        <f t="shared" si="0"/>
        <v>0</v>
      </c>
      <c r="K27" s="101" t="s">
        <v>11</v>
      </c>
      <c r="L27" s="101"/>
      <c r="M27" s="101"/>
      <c r="N27" s="101"/>
    </row>
    <row r="28" s="4" customFormat="1" ht="15.75" customHeight="1" spans="1:14">
      <c r="A28" s="15"/>
      <c r="B28" s="15"/>
      <c r="C28" s="12" t="s">
        <v>96</v>
      </c>
      <c r="D28" s="49"/>
      <c r="E28" s="49"/>
      <c r="F28" s="50">
        <v>0</v>
      </c>
      <c r="G28" s="49"/>
      <c r="H28" s="50"/>
      <c r="I28" s="88">
        <v>0</v>
      </c>
      <c r="J28" s="88">
        <f t="shared" si="0"/>
        <v>0</v>
      </c>
      <c r="K28" s="101" t="s">
        <v>11</v>
      </c>
      <c r="L28" s="101"/>
      <c r="M28" s="101"/>
      <c r="N28" s="101"/>
    </row>
    <row r="29" s="4" customFormat="1" ht="15.75" customHeight="1" spans="1:14">
      <c r="A29" s="15"/>
      <c r="B29" s="15"/>
      <c r="C29" s="12" t="s">
        <v>97</v>
      </c>
      <c r="D29" s="53"/>
      <c r="E29" s="54"/>
      <c r="F29" s="55">
        <v>0.0296</v>
      </c>
      <c r="G29" s="54"/>
      <c r="H29" s="55"/>
      <c r="I29" s="102">
        <v>0.0296</v>
      </c>
      <c r="J29" s="102">
        <f>F29-G29-H29</f>
        <v>0.0296</v>
      </c>
      <c r="K29" s="103" t="s">
        <v>11</v>
      </c>
      <c r="L29" s="103"/>
      <c r="M29" s="103"/>
      <c r="N29" s="103"/>
    </row>
    <row r="30" ht="22.5" spans="1:14">
      <c r="A30" s="11" t="s">
        <v>98</v>
      </c>
      <c r="B30" s="11"/>
      <c r="C30" s="56" t="s">
        <v>99</v>
      </c>
      <c r="D30" s="57"/>
      <c r="E30" s="46" t="s">
        <v>100</v>
      </c>
      <c r="F30" s="46"/>
      <c r="G30" s="12" t="s">
        <v>101</v>
      </c>
      <c r="H30" s="12" t="s">
        <v>102</v>
      </c>
      <c r="I30" s="12" t="s">
        <v>103</v>
      </c>
      <c r="J30" s="12" t="s">
        <v>104</v>
      </c>
      <c r="K30" s="12" t="s">
        <v>105</v>
      </c>
      <c r="L30" s="45" t="s">
        <v>106</v>
      </c>
      <c r="M30" s="45"/>
      <c r="N30" s="45"/>
    </row>
    <row r="31" spans="1:16">
      <c r="A31" s="11"/>
      <c r="B31" s="11"/>
      <c r="C31" s="46" t="s">
        <v>107</v>
      </c>
      <c r="D31" s="46"/>
      <c r="E31" s="58"/>
      <c r="F31" s="59"/>
      <c r="G31" s="60"/>
      <c r="H31" s="61"/>
      <c r="I31" s="60"/>
      <c r="J31" s="60"/>
      <c r="K31" s="104"/>
      <c r="L31" s="105" t="s">
        <v>108</v>
      </c>
      <c r="M31" s="105"/>
      <c r="N31" s="105"/>
      <c r="P31" s="106"/>
    </row>
    <row r="32" spans="1:14">
      <c r="A32" s="11"/>
      <c r="B32" s="11"/>
      <c r="C32" s="46" t="s">
        <v>109</v>
      </c>
      <c r="D32" s="46"/>
      <c r="E32" s="58"/>
      <c r="F32" s="59"/>
      <c r="G32" s="60"/>
      <c r="H32" s="62" t="s">
        <v>11</v>
      </c>
      <c r="I32" s="60"/>
      <c r="J32" s="60"/>
      <c r="K32" s="104"/>
      <c r="L32" s="105" t="s">
        <v>108</v>
      </c>
      <c r="M32" s="105"/>
      <c r="N32" s="105"/>
    </row>
    <row r="33" spans="1:14">
      <c r="A33" s="11"/>
      <c r="B33" s="11"/>
      <c r="C33" s="46" t="s">
        <v>110</v>
      </c>
      <c r="D33" s="46"/>
      <c r="E33" s="58"/>
      <c r="F33" s="59"/>
      <c r="G33" s="60"/>
      <c r="H33" s="62" t="s">
        <v>11</v>
      </c>
      <c r="I33" s="60"/>
      <c r="J33" s="60"/>
      <c r="K33" s="104"/>
      <c r="L33" s="105" t="s">
        <v>108</v>
      </c>
      <c r="M33" s="105"/>
      <c r="N33" s="105"/>
    </row>
    <row r="34" spans="1:14">
      <c r="A34" s="11"/>
      <c r="B34" s="11"/>
      <c r="C34" s="46" t="s">
        <v>111</v>
      </c>
      <c r="D34" s="46"/>
      <c r="E34" s="58"/>
      <c r="F34" s="59"/>
      <c r="G34" s="60"/>
      <c r="H34" s="62" t="s">
        <v>11</v>
      </c>
      <c r="I34" s="60"/>
      <c r="J34" s="60"/>
      <c r="K34" s="104"/>
      <c r="L34" s="105" t="s">
        <v>108</v>
      </c>
      <c r="M34" s="105"/>
      <c r="N34" s="105"/>
    </row>
    <row r="35" s="1" customFormat="1" ht="12" spans="1:14">
      <c r="A35" s="63" t="s">
        <v>112</v>
      </c>
      <c r="B35" s="63"/>
      <c r="C35" s="63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="1" customFormat="1" ht="12" spans="1:14">
      <c r="A36" s="63" t="s">
        <v>113</v>
      </c>
      <c r="B36" s="63"/>
      <c r="C36" s="63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="1" customFormat="1" ht="12" spans="1:14">
      <c r="A37" s="63" t="s">
        <v>114</v>
      </c>
      <c r="B37" s="63"/>
      <c r="C37" s="63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="1" customFormat="1" ht="12" spans="1:14">
      <c r="A38" s="63" t="s">
        <v>115</v>
      </c>
      <c r="B38" s="63"/>
      <c r="C38" s="63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="1" customFormat="1" ht="12" spans="1:14">
      <c r="A39" s="63" t="s">
        <v>116</v>
      </c>
      <c r="B39" s="63"/>
      <c r="C39" s="63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</row>
  </sheetData>
  <sheetProtection password="ECF6" sheet="1" formatCells="0" insertRows="0" deleteRows="0" objects="1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A30:B34"/>
    <mergeCell ref="K18:N19"/>
    <mergeCell ref="B18:C19"/>
    <mergeCell ref="J3:N5"/>
  </mergeCells>
  <dataValidations count="19"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1.0625" right="0.275" top="0.354166666666667" bottom="0.15625" header="0.275" footer="0.235416666666667"/>
  <pageSetup paperSize="9" scale="68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838200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200025</xdr:rowOff>
                  </from>
                  <to>
                    <xdr:col>11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161925</xdr:colOff>
                    <xdr:row>19</xdr:row>
                    <xdr:rowOff>9525</xdr:rowOff>
                  </from>
                  <to>
                    <xdr:col>11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161925</xdr:colOff>
                    <xdr:row>21</xdr:row>
                    <xdr:rowOff>200025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30</xdr:row>
                    <xdr:rowOff>0</xdr:rowOff>
                  </from>
                  <to>
                    <xdr:col>11</xdr:col>
                    <xdr:colOff>923925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571500</xdr:colOff>
                    <xdr:row>30</xdr:row>
                    <xdr:rowOff>0</xdr:rowOff>
                  </from>
                  <to>
                    <xdr:col>12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12</xdr:col>
                    <xdr:colOff>714375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381000</xdr:colOff>
                    <xdr:row>30</xdr:row>
                    <xdr:rowOff>0</xdr:rowOff>
                  </from>
                  <to>
                    <xdr:col>13</xdr:col>
                    <xdr:colOff>361950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161925</xdr:colOff>
                    <xdr:row>19</xdr:row>
                    <xdr:rowOff>200025</xdr:rowOff>
                  </from>
                  <to>
                    <xdr:col>11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31</xdr:row>
                    <xdr:rowOff>0</xdr:rowOff>
                  </from>
                  <to>
                    <xdr:col>11</xdr:col>
                    <xdr:colOff>923925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571500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381000</xdr:colOff>
                    <xdr:row>31</xdr:row>
                    <xdr:rowOff>0</xdr:rowOff>
                  </from>
                  <to>
                    <xdr:col>13</xdr:col>
                    <xdr:colOff>361950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32</xdr:row>
                    <xdr:rowOff>0</xdr:rowOff>
                  </from>
                  <to>
                    <xdr:col>11</xdr:col>
                    <xdr:colOff>923925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571500</xdr:colOff>
                    <xdr:row>32</xdr:row>
                    <xdr:rowOff>0</xdr:rowOff>
                  </from>
                  <to>
                    <xdr:col>12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12</xdr:col>
                    <xdr:colOff>714375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381000</xdr:colOff>
                    <xdr:row>32</xdr:row>
                    <xdr:rowOff>0</xdr:rowOff>
                  </from>
                  <to>
                    <xdr:col>13</xdr:col>
                    <xdr:colOff>361950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33</xdr:row>
                    <xdr:rowOff>0</xdr:rowOff>
                  </from>
                  <to>
                    <xdr:col>11</xdr:col>
                    <xdr:colOff>923925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571500</xdr:colOff>
                    <xdr:row>33</xdr:row>
                    <xdr:rowOff>0</xdr:rowOff>
                  </from>
                  <to>
                    <xdr:col>12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714375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381000</xdr:colOff>
                    <xdr:row>33</xdr:row>
                    <xdr:rowOff>0</xdr:rowOff>
                  </from>
                  <to>
                    <xdr:col>13</xdr:col>
                    <xdr:colOff>361950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117</v>
      </c>
      <c r="B1" t="s">
        <v>118</v>
      </c>
      <c r="C1" s="2" t="s">
        <v>119</v>
      </c>
      <c r="D1" s="2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127</v>
      </c>
      <c r="B3" s="1" t="s">
        <v>25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27</v>
      </c>
      <c r="I3" s="1" t="s">
        <v>133</v>
      </c>
    </row>
    <row r="4" s="1" customFormat="1" ht="15" customHeight="1" spans="1:9">
      <c r="A4" s="1" t="s">
        <v>20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35</v>
      </c>
    </row>
    <row r="5" s="1" customFormat="1" ht="11.25" spans="1:8">
      <c r="A5" s="1" t="s">
        <v>141</v>
      </c>
      <c r="B5" s="3" t="s">
        <v>142</v>
      </c>
      <c r="C5" s="1" t="s">
        <v>143</v>
      </c>
      <c r="E5" s="1" t="s">
        <v>144</v>
      </c>
      <c r="F5" s="1" t="s">
        <v>145</v>
      </c>
      <c r="H5" s="1" t="s">
        <v>146</v>
      </c>
    </row>
    <row r="6" s="1" customFormat="1" ht="11.25" spans="2:8">
      <c r="B6" s="1" t="s">
        <v>147</v>
      </c>
      <c r="C6" s="1" t="s">
        <v>148</v>
      </c>
      <c r="H6" s="1" t="s">
        <v>149</v>
      </c>
    </row>
    <row r="7" s="1" customFormat="1" ht="11.25" spans="2:2">
      <c r="B7" s="1" t="s">
        <v>150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陈晓荺</cp:lastModifiedBy>
  <dcterms:created xsi:type="dcterms:W3CDTF">2017-06-16T01:23:00Z</dcterms:created>
  <cp:lastPrinted>2017-10-13T02:30:00Z</cp:lastPrinted>
  <dcterms:modified xsi:type="dcterms:W3CDTF">2020-09-03T02:46:33Z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